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WEB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D17" i="1"/>
  <c r="C17" i="1"/>
  <c r="B17" i="1"/>
  <c r="M16" i="1"/>
  <c r="L16" i="1"/>
  <c r="K16" i="1"/>
  <c r="J16" i="1"/>
  <c r="L15" i="1"/>
  <c r="K15" i="1"/>
  <c r="J15" i="1"/>
  <c r="I15" i="1"/>
  <c r="E15" i="1"/>
  <c r="M15" i="1" s="1"/>
  <c r="L14" i="1"/>
  <c r="K14" i="1"/>
  <c r="J14" i="1"/>
  <c r="I14" i="1"/>
  <c r="E14" i="1"/>
  <c r="M14" i="1" s="1"/>
  <c r="L13" i="1"/>
  <c r="K13" i="1"/>
  <c r="J13" i="1"/>
  <c r="I13" i="1"/>
  <c r="E13" i="1"/>
  <c r="M13" i="1" s="1"/>
  <c r="L12" i="1"/>
  <c r="K12" i="1"/>
  <c r="J12" i="1"/>
  <c r="I12" i="1"/>
  <c r="E12" i="1"/>
  <c r="M12" i="1" s="1"/>
  <c r="L11" i="1"/>
  <c r="M11" i="1" s="1"/>
  <c r="K11" i="1"/>
  <c r="J11" i="1"/>
  <c r="I11" i="1"/>
  <c r="E11" i="1"/>
  <c r="L10" i="1"/>
  <c r="M10" i="1" s="1"/>
  <c r="K10" i="1"/>
  <c r="J10" i="1"/>
  <c r="I10" i="1"/>
  <c r="E10" i="1"/>
  <c r="L9" i="1"/>
  <c r="M9" i="1" s="1"/>
  <c r="K9" i="1"/>
  <c r="J9" i="1"/>
  <c r="I9" i="1"/>
  <c r="E9" i="1"/>
  <c r="L8" i="1"/>
  <c r="M8" i="1" s="1"/>
  <c r="K8" i="1"/>
  <c r="J8" i="1"/>
  <c r="I8" i="1"/>
  <c r="E8" i="1"/>
  <c r="L7" i="1"/>
  <c r="M7" i="1" s="1"/>
  <c r="K7" i="1"/>
  <c r="J7" i="1"/>
  <c r="I7" i="1"/>
  <c r="E7" i="1"/>
  <c r="L6" i="1"/>
  <c r="M6" i="1" s="1"/>
  <c r="K6" i="1"/>
  <c r="J6" i="1"/>
  <c r="I6" i="1"/>
  <c r="E6" i="1"/>
  <c r="L5" i="1"/>
  <c r="M5" i="1" s="1"/>
  <c r="K5" i="1"/>
  <c r="K17" i="1" s="1"/>
  <c r="J5" i="1"/>
  <c r="J17" i="1" s="1"/>
  <c r="I5" i="1"/>
  <c r="I17" i="1" s="1"/>
  <c r="E5" i="1"/>
  <c r="E17" i="1" s="1"/>
  <c r="M17" i="1" l="1"/>
  <c r="L17" i="1"/>
</calcChain>
</file>

<file path=xl/sharedStrings.xml><?xml version="1.0" encoding="utf-8"?>
<sst xmlns="http://schemas.openxmlformats.org/spreadsheetml/2006/main" count="29" uniqueCount="21">
  <si>
    <t>2023   OP Census</t>
  </si>
  <si>
    <t>NEW CASES</t>
  </si>
  <si>
    <t>OLD CASES</t>
  </si>
  <si>
    <t>TOTAL</t>
  </si>
  <si>
    <t>M</t>
  </si>
  <si>
    <t>F</t>
  </si>
  <si>
    <t>C</t>
  </si>
  <si>
    <t>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</si>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</sst>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K20" sqref="K20"/>
    </sheetView>
  </sheetViews>
  <sheetFormatPr defaultRowHeight="15" x14ac:dyDescent="0.25"/>
  <sheetData>
    <row r="1" spans="1:13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x14ac:dyDescent="0.25">
      <c r="A3" s="6">
        <v>2023</v>
      </c>
      <c r="B3" s="7" t="s">
        <v>1</v>
      </c>
      <c r="C3" s="7"/>
      <c r="D3" s="7"/>
      <c r="E3" s="7"/>
      <c r="F3" s="7" t="s">
        <v>2</v>
      </c>
      <c r="G3" s="7"/>
      <c r="H3" s="7"/>
      <c r="I3" s="7"/>
      <c r="J3" s="7" t="s">
        <v>3</v>
      </c>
      <c r="K3" s="7"/>
      <c r="L3" s="7"/>
      <c r="M3" s="8"/>
    </row>
    <row r="4" spans="1:13" x14ac:dyDescent="0.25">
      <c r="A4" s="9"/>
      <c r="B4" s="10" t="s">
        <v>4</v>
      </c>
      <c r="C4" s="10" t="s">
        <v>5</v>
      </c>
      <c r="D4" s="10" t="s">
        <v>6</v>
      </c>
      <c r="E4" s="10" t="s">
        <v>7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4</v>
      </c>
      <c r="K4" s="10" t="s">
        <v>5</v>
      </c>
      <c r="L4" s="10" t="s">
        <v>6</v>
      </c>
      <c r="M4" s="11" t="s">
        <v>7</v>
      </c>
    </row>
    <row r="5" spans="1:13" x14ac:dyDescent="0.25">
      <c r="A5" s="12" t="s">
        <v>8</v>
      </c>
      <c r="B5" s="10">
        <v>1029</v>
      </c>
      <c r="C5" s="10">
        <v>1559</v>
      </c>
      <c r="D5" s="10">
        <v>140</v>
      </c>
      <c r="E5" s="10">
        <f>+D5+C5+B5</f>
        <v>2728</v>
      </c>
      <c r="F5" s="10">
        <v>2972</v>
      </c>
      <c r="G5" s="10">
        <v>4838</v>
      </c>
      <c r="H5" s="10">
        <v>293</v>
      </c>
      <c r="I5" s="13">
        <f>+H5+G5+F5</f>
        <v>8103</v>
      </c>
      <c r="J5" s="10">
        <f t="shared" ref="J5:L11" si="0">+B5+F5</f>
        <v>4001</v>
      </c>
      <c r="K5" s="10">
        <f t="shared" si="0"/>
        <v>6397</v>
      </c>
      <c r="L5" s="10">
        <f t="shared" si="0"/>
        <v>433</v>
      </c>
      <c r="M5" s="11">
        <f>+L5+K5+J5</f>
        <v>10831</v>
      </c>
    </row>
    <row r="6" spans="1:13" x14ac:dyDescent="0.25">
      <c r="A6" s="12" t="s">
        <v>9</v>
      </c>
      <c r="B6" s="10">
        <v>1177</v>
      </c>
      <c r="C6" s="10">
        <v>1876</v>
      </c>
      <c r="D6" s="10">
        <v>133</v>
      </c>
      <c r="E6" s="10">
        <f>+D6+C6+B6</f>
        <v>3186</v>
      </c>
      <c r="F6" s="10">
        <v>3236</v>
      </c>
      <c r="G6" s="10">
        <v>5345</v>
      </c>
      <c r="H6" s="10">
        <v>320</v>
      </c>
      <c r="I6" s="13">
        <f t="shared" ref="I6:I11" si="1">+H6+G6+F6</f>
        <v>8901</v>
      </c>
      <c r="J6" s="10">
        <f t="shared" si="0"/>
        <v>4413</v>
      </c>
      <c r="K6" s="10">
        <f t="shared" si="0"/>
        <v>7221</v>
      </c>
      <c r="L6" s="10">
        <f t="shared" si="0"/>
        <v>453</v>
      </c>
      <c r="M6" s="11">
        <f t="shared" ref="M6:M11" si="2">+L6+K6+J6</f>
        <v>12087</v>
      </c>
    </row>
    <row r="7" spans="1:13" x14ac:dyDescent="0.25">
      <c r="A7" s="14" t="s">
        <v>10</v>
      </c>
      <c r="B7" s="15">
        <v>1135</v>
      </c>
      <c r="C7" s="15">
        <v>1742</v>
      </c>
      <c r="D7" s="15">
        <v>101</v>
      </c>
      <c r="E7" s="10">
        <f>+D7+C7+B7</f>
        <v>2978</v>
      </c>
      <c r="F7" s="15">
        <v>3685</v>
      </c>
      <c r="G7" s="15">
        <v>6026</v>
      </c>
      <c r="H7" s="15">
        <v>348</v>
      </c>
      <c r="I7" s="13">
        <f t="shared" si="1"/>
        <v>10059</v>
      </c>
      <c r="J7" s="10">
        <f t="shared" si="0"/>
        <v>4820</v>
      </c>
      <c r="K7" s="10">
        <f t="shared" si="0"/>
        <v>7768</v>
      </c>
      <c r="L7" s="10">
        <f t="shared" si="0"/>
        <v>449</v>
      </c>
      <c r="M7" s="11">
        <f t="shared" si="2"/>
        <v>13037</v>
      </c>
    </row>
    <row r="8" spans="1:13" x14ac:dyDescent="0.25">
      <c r="A8" s="14" t="s">
        <v>11</v>
      </c>
      <c r="B8" s="10">
        <v>917</v>
      </c>
      <c r="C8" s="10">
        <v>1300</v>
      </c>
      <c r="D8" s="10">
        <v>80</v>
      </c>
      <c r="E8" s="10">
        <f>+D8+C8+B8</f>
        <v>2297</v>
      </c>
      <c r="F8" s="10">
        <v>2955</v>
      </c>
      <c r="G8" s="10">
        <v>4775</v>
      </c>
      <c r="H8" s="10">
        <v>256</v>
      </c>
      <c r="I8" s="13">
        <f t="shared" si="1"/>
        <v>7986</v>
      </c>
      <c r="J8" s="10">
        <f t="shared" si="0"/>
        <v>3872</v>
      </c>
      <c r="K8" s="10">
        <f t="shared" si="0"/>
        <v>6075</v>
      </c>
      <c r="L8" s="10">
        <f t="shared" si="0"/>
        <v>336</v>
      </c>
      <c r="M8" s="11">
        <f t="shared" si="2"/>
        <v>10283</v>
      </c>
    </row>
    <row r="9" spans="1:13" x14ac:dyDescent="0.25">
      <c r="A9" s="14" t="s">
        <v>12</v>
      </c>
      <c r="B9" s="10">
        <v>950</v>
      </c>
      <c r="C9" s="10">
        <v>1449</v>
      </c>
      <c r="D9" s="10">
        <v>140</v>
      </c>
      <c r="E9" s="10">
        <f t="shared" ref="E9:E10" si="3">SUM(B9:D9)</f>
        <v>2539</v>
      </c>
      <c r="F9" s="10">
        <v>3113</v>
      </c>
      <c r="G9" s="10">
        <v>5213</v>
      </c>
      <c r="H9" s="10">
        <v>258</v>
      </c>
      <c r="I9" s="10">
        <f t="shared" si="1"/>
        <v>8584</v>
      </c>
      <c r="J9" s="10">
        <f t="shared" si="0"/>
        <v>4063</v>
      </c>
      <c r="K9" s="10">
        <f t="shared" si="0"/>
        <v>6662</v>
      </c>
      <c r="L9" s="10">
        <f t="shared" si="0"/>
        <v>398</v>
      </c>
      <c r="M9" s="11">
        <f t="shared" si="2"/>
        <v>11123</v>
      </c>
    </row>
    <row r="10" spans="1:13" x14ac:dyDescent="0.25">
      <c r="A10" s="14" t="s">
        <v>13</v>
      </c>
      <c r="B10" s="16">
        <v>1017</v>
      </c>
      <c r="C10" s="16">
        <v>1530</v>
      </c>
      <c r="D10" s="16">
        <v>102</v>
      </c>
      <c r="E10" s="10">
        <f t="shared" si="3"/>
        <v>2649</v>
      </c>
      <c r="F10" s="16">
        <v>3220</v>
      </c>
      <c r="G10" s="16">
        <v>5229</v>
      </c>
      <c r="H10" s="16">
        <v>301</v>
      </c>
      <c r="I10" s="10">
        <f t="shared" si="1"/>
        <v>8750</v>
      </c>
      <c r="J10" s="10">
        <f t="shared" si="0"/>
        <v>4237</v>
      </c>
      <c r="K10" s="10">
        <f t="shared" si="0"/>
        <v>6759</v>
      </c>
      <c r="L10" s="10">
        <f t="shared" si="0"/>
        <v>403</v>
      </c>
      <c r="M10" s="11">
        <f t="shared" si="2"/>
        <v>11399</v>
      </c>
    </row>
    <row r="11" spans="1:13" x14ac:dyDescent="0.25">
      <c r="A11" s="14" t="s">
        <v>14</v>
      </c>
      <c r="B11" s="16">
        <v>1024</v>
      </c>
      <c r="C11" s="16">
        <v>1580</v>
      </c>
      <c r="D11" s="16">
        <v>99</v>
      </c>
      <c r="E11" s="10">
        <f t="shared" ref="E11:E15" si="4">SUM(B11:D11)</f>
        <v>2703</v>
      </c>
      <c r="F11" s="16">
        <v>3321</v>
      </c>
      <c r="G11" s="16">
        <v>5616</v>
      </c>
      <c r="H11" s="16">
        <v>262</v>
      </c>
      <c r="I11" s="10">
        <f t="shared" si="1"/>
        <v>9199</v>
      </c>
      <c r="J11" s="10">
        <f t="shared" si="0"/>
        <v>4345</v>
      </c>
      <c r="K11" s="10">
        <f t="shared" si="0"/>
        <v>7196</v>
      </c>
      <c r="L11" s="10">
        <f t="shared" si="0"/>
        <v>361</v>
      </c>
      <c r="M11" s="11">
        <f t="shared" si="2"/>
        <v>11902</v>
      </c>
    </row>
    <row r="12" spans="1:13" x14ac:dyDescent="0.25">
      <c r="A12" s="14" t="s">
        <v>15</v>
      </c>
      <c r="B12" s="17">
        <v>981</v>
      </c>
      <c r="C12" s="17">
        <v>1564</v>
      </c>
      <c r="D12" s="17">
        <v>110</v>
      </c>
      <c r="E12" s="10">
        <f t="shared" si="4"/>
        <v>2655</v>
      </c>
      <c r="F12" s="16">
        <v>3326</v>
      </c>
      <c r="G12" s="16">
        <v>5769</v>
      </c>
      <c r="H12" s="16">
        <v>286</v>
      </c>
      <c r="I12" s="10">
        <f t="shared" ref="I12:I15" si="5">SUM(F12:H12)</f>
        <v>9381</v>
      </c>
      <c r="J12" s="16">
        <f>B12+F12</f>
        <v>4307</v>
      </c>
      <c r="K12" s="16">
        <f t="shared" ref="K12:M16" si="6">C12+G12</f>
        <v>7333</v>
      </c>
      <c r="L12" s="16">
        <f t="shared" si="6"/>
        <v>396</v>
      </c>
      <c r="M12" s="18">
        <f t="shared" si="6"/>
        <v>12036</v>
      </c>
    </row>
    <row r="13" spans="1:13" x14ac:dyDescent="0.25">
      <c r="A13" s="14" t="s">
        <v>16</v>
      </c>
      <c r="B13" s="10">
        <v>960</v>
      </c>
      <c r="C13" s="10">
        <v>1451</v>
      </c>
      <c r="D13" s="10">
        <v>94</v>
      </c>
      <c r="E13" s="10">
        <f t="shared" si="4"/>
        <v>2505</v>
      </c>
      <c r="F13" s="10">
        <v>3191</v>
      </c>
      <c r="G13" s="10">
        <v>5591</v>
      </c>
      <c r="H13" s="10">
        <v>231</v>
      </c>
      <c r="I13" s="10">
        <f t="shared" si="5"/>
        <v>9013</v>
      </c>
      <c r="J13" s="16">
        <f>B13+F13</f>
        <v>4151</v>
      </c>
      <c r="K13" s="16">
        <f t="shared" si="6"/>
        <v>7042</v>
      </c>
      <c r="L13" s="16">
        <f t="shared" si="6"/>
        <v>325</v>
      </c>
      <c r="M13" s="18">
        <f t="shared" si="6"/>
        <v>11518</v>
      </c>
    </row>
    <row r="14" spans="1:13" x14ac:dyDescent="0.25">
      <c r="A14" s="14" t="s">
        <v>17</v>
      </c>
      <c r="B14" s="10">
        <v>903</v>
      </c>
      <c r="C14" s="10">
        <v>1284</v>
      </c>
      <c r="D14" s="10">
        <v>119</v>
      </c>
      <c r="E14" s="10">
        <f t="shared" si="4"/>
        <v>2306</v>
      </c>
      <c r="F14" s="10">
        <v>3250</v>
      </c>
      <c r="G14" s="10">
        <v>5396</v>
      </c>
      <c r="H14" s="10">
        <v>280</v>
      </c>
      <c r="I14" s="10">
        <f t="shared" si="5"/>
        <v>8926</v>
      </c>
      <c r="J14" s="16">
        <f>B14+F14</f>
        <v>4153</v>
      </c>
      <c r="K14" s="16">
        <f t="shared" si="6"/>
        <v>6680</v>
      </c>
      <c r="L14" s="16">
        <f t="shared" si="6"/>
        <v>399</v>
      </c>
      <c r="M14" s="18">
        <f t="shared" si="6"/>
        <v>11232</v>
      </c>
    </row>
    <row r="15" spans="1:13" x14ac:dyDescent="0.25">
      <c r="A15" s="14" t="s">
        <v>18</v>
      </c>
      <c r="B15" s="10">
        <v>963</v>
      </c>
      <c r="C15" s="10">
        <v>1374</v>
      </c>
      <c r="D15" s="10">
        <v>100</v>
      </c>
      <c r="E15" s="10">
        <f t="shared" si="4"/>
        <v>2437</v>
      </c>
      <c r="F15" s="10">
        <v>3045</v>
      </c>
      <c r="G15" s="10">
        <v>5009</v>
      </c>
      <c r="H15" s="10">
        <v>242</v>
      </c>
      <c r="I15" s="10">
        <f t="shared" si="5"/>
        <v>8296</v>
      </c>
      <c r="J15" s="16">
        <f>B15+F15</f>
        <v>4008</v>
      </c>
      <c r="K15" s="16">
        <f t="shared" si="6"/>
        <v>6383</v>
      </c>
      <c r="L15" s="16">
        <f t="shared" si="6"/>
        <v>342</v>
      </c>
      <c r="M15" s="18">
        <f t="shared" si="6"/>
        <v>10733</v>
      </c>
    </row>
    <row r="16" spans="1:13" x14ac:dyDescent="0.25">
      <c r="A16" s="14" t="s">
        <v>19</v>
      </c>
      <c r="B16" s="10">
        <v>914</v>
      </c>
      <c r="C16" s="10">
        <v>1390</v>
      </c>
      <c r="D16" s="10">
        <v>86</v>
      </c>
      <c r="E16" s="10">
        <v>2390</v>
      </c>
      <c r="F16" s="10">
        <v>3046</v>
      </c>
      <c r="G16" s="10">
        <v>5147</v>
      </c>
      <c r="H16" s="10">
        <v>244</v>
      </c>
      <c r="I16" s="10">
        <v>8437</v>
      </c>
      <c r="J16" s="16">
        <f>B16+F16</f>
        <v>3960</v>
      </c>
      <c r="K16" s="16">
        <f t="shared" si="6"/>
        <v>6537</v>
      </c>
      <c r="L16" s="16">
        <f t="shared" si="6"/>
        <v>330</v>
      </c>
      <c r="M16" s="18">
        <f t="shared" si="6"/>
        <v>10827</v>
      </c>
    </row>
    <row r="17" spans="1:13" ht="15.75" thickBot="1" x14ac:dyDescent="0.3">
      <c r="A17" s="19" t="s">
        <v>20</v>
      </c>
      <c r="B17" s="20">
        <f t="shared" ref="B17:M17" si="7">SUM(B5:B16)</f>
        <v>11970</v>
      </c>
      <c r="C17" s="20">
        <f t="shared" si="7"/>
        <v>18099</v>
      </c>
      <c r="D17" s="20">
        <f t="shared" si="7"/>
        <v>1304</v>
      </c>
      <c r="E17" s="20">
        <f t="shared" si="7"/>
        <v>31373</v>
      </c>
      <c r="F17" s="20">
        <f t="shared" si="7"/>
        <v>38360</v>
      </c>
      <c r="G17" s="20">
        <f t="shared" si="7"/>
        <v>63954</v>
      </c>
      <c r="H17" s="20">
        <f t="shared" si="7"/>
        <v>3321</v>
      </c>
      <c r="I17" s="20">
        <f t="shared" si="7"/>
        <v>105635</v>
      </c>
      <c r="J17" s="20">
        <f t="shared" si="7"/>
        <v>50330</v>
      </c>
      <c r="K17" s="20">
        <f t="shared" si="7"/>
        <v>82053</v>
      </c>
      <c r="L17" s="20">
        <f t="shared" si="7"/>
        <v>4625</v>
      </c>
      <c r="M17" s="21">
        <f t="shared" si="7"/>
        <v>137008</v>
      </c>
    </row>
  </sheetData>
  <mergeCells count="5">
    <mergeCell ref="A2:M2"/>
    <mergeCell ref="A3:A4"/>
    <mergeCell ref="B3:E3"/>
    <mergeCell ref="F3:I3"/>
    <mergeCell ref="J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2024-03-04T10:41:13Z</dcterms:created>
  <dcterms:modified xsi:type="dcterms:W3CDTF">2024-03-04T10:41:46Z</dcterms:modified>
</cp:coreProperties>
</file>